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B:\מכרזים\2021\גשר עמק ברכה\פרסום\"/>
    </mc:Choice>
  </mc:AlternateContent>
  <xr:revisionPtr revIDLastSave="0" documentId="8_{BD8D2CE4-1AD3-480C-87E9-A6189B6F0897}" xr6:coauthVersionLast="46" xr6:coauthVersionMax="46" xr10:uidLastSave="{00000000-0000-0000-0000-000000000000}"/>
  <bookViews>
    <workbookView xWindow="-110" yWindow="-110" windowWidth="19420" windowHeight="10420" xr2:uid="{E6420315-D13B-4411-9A00-7843B7C042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F8" i="1" l="1"/>
  <c r="F11" i="1"/>
  <c r="F12" i="1"/>
  <c r="F13" i="1"/>
  <c r="F14" i="1"/>
  <c r="F15" i="1"/>
  <c r="F16" i="1"/>
  <c r="F17" i="1"/>
  <c r="F18" i="1"/>
  <c r="F19" i="1"/>
  <c r="F10" i="1"/>
  <c r="F3" i="1"/>
  <c r="F4" i="1"/>
  <c r="F5" i="1"/>
  <c r="F6" i="1"/>
  <c r="F7" i="1"/>
  <c r="F2" i="1"/>
  <c r="F20" i="1" l="1"/>
</calcChain>
</file>

<file path=xl/sharedStrings.xml><?xml version="1.0" encoding="utf-8"?>
<sst xmlns="http://schemas.openxmlformats.org/spreadsheetml/2006/main" count="42" uniqueCount="27">
  <si>
    <t>פרק</t>
  </si>
  <si>
    <t>פרק 02 - עבודות בטון באתר</t>
  </si>
  <si>
    <t>פרק 05 - עבודות איטום</t>
  </si>
  <si>
    <t>פרק 08 - מתקני חשמל ובקרה</t>
  </si>
  <si>
    <t>פרק 09 - עבודות טיח</t>
  </si>
  <si>
    <t>פרק 18 - תשתיות תקשורת</t>
  </si>
  <si>
    <t>פרק 23 - ביסוס עמוק כלונסאות קדוחים וקירות בסיס</t>
  </si>
  <si>
    <t>פרק 40 - עבודות פיתוח ושיקום נופי</t>
  </si>
  <si>
    <t>פרק 41 - עבודות גינון והשקייה</t>
  </si>
  <si>
    <t>פרק 51 - עבודות סלילה</t>
  </si>
  <si>
    <t>פרק 57 - מערכות ביוב ואספקת מים</t>
  </si>
  <si>
    <t>פרק 71 - מתרסים להנחתת רעש - אקוסטיקה וקירות אקוסטים</t>
  </si>
  <si>
    <t>סה"כ (ללא מע"מ)</t>
  </si>
  <si>
    <t>אחוז הנחה מוצע</t>
  </si>
  <si>
    <t>נדרש להקליד אחוז הנחה לפרק</t>
  </si>
  <si>
    <t>לא נדרשת הנחה</t>
  </si>
  <si>
    <t>סה"כ לאחר הנחה</t>
  </si>
  <si>
    <t>פרק 06 - נגרות ומסגרות אומן</t>
  </si>
  <si>
    <t>פרק 19 - מבני פלדה</t>
  </si>
  <si>
    <t>פרק 61 - רמזורים</t>
  </si>
  <si>
    <t xml:space="preserve">פרק 69 - עבודות משלימות בגשרים </t>
  </si>
  <si>
    <t>סה"כ</t>
  </si>
  <si>
    <t xml:space="preserve">אחוז הנחה </t>
  </si>
  <si>
    <t>אחוז תוספת ("הנחה שלילית")</t>
  </si>
  <si>
    <r>
      <t xml:space="preserve">נדרש להקליד אחוז הנחה לפרק, </t>
    </r>
    <r>
      <rPr>
        <u/>
        <sz val="11"/>
        <color theme="1"/>
        <rFont val="Calibri"/>
        <family val="2"/>
        <scheme val="minor"/>
      </rPr>
      <t>או</t>
    </r>
    <r>
      <rPr>
        <sz val="11"/>
        <color theme="1"/>
        <rFont val="Calibri"/>
        <family val="2"/>
        <scheme val="minor"/>
      </rPr>
      <t xml:space="preserve"> -</t>
    </r>
    <r>
      <rPr>
        <sz val="11"/>
        <color theme="1"/>
        <rFont val="Calibri"/>
        <family val="2"/>
        <charset val="177"/>
        <scheme val="minor"/>
      </rPr>
      <t xml:space="preserve"> תוספת ("הנחה שלילית") של עד 5%.</t>
    </r>
  </si>
  <si>
    <t>פרק 60.01 - הקצבים ועבודת רג'י</t>
  </si>
  <si>
    <t>פרק 60.02 - עבודות נוספות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</si>
</sst>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₪-40D]\ * #,##0.00_ ;_ [$₪-40D]\ * \-#,##0.00_ ;_ [$₪-40D]\ * &quot;-&quot;??_ ;_ @_ "/>
  </numFmts>
  <fonts count="5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4">
    <xf numFmtId="0" fontId="0" fillId="0" borderId="0" xfId="0"/>
    <xf numFmtId="4" fontId="0" fillId="0" borderId="0" xfId="0" applyNumberFormat="1"/>
    <xf numFmtId="10" fontId="0" fillId="0" borderId="1" xfId="1" applyNumberFormat="1" applyFont="1" applyBorder="1" applyAlignment="1" applyProtection="1">
      <alignment horizontal="center" vertical="center" wrapText="1"/>
      <protection locked="0"/>
    </xf>
    <xf numFmtId="10" fontId="0" fillId="0" borderId="1" xfId="1" applyNumberFormat="1" applyFont="1" applyBorder="1" applyAlignment="1" applyProtection="1">
      <alignment horizontal="center" vertical="center" wrapText="1"/>
    </xf>
    <xf numFmtId="164" fontId="3" fillId="0" borderId="1" xfId="0" applyNumberFormat="1" applyFont="1" applyBorder="1" applyAlignment="1" applyProtection="1">
      <alignment horizontal="center" vertical="center" wrapText="1"/>
    </xf>
    <xf numFmtId="164" fontId="3" fillId="0" borderId="1" xfId="0" applyNumberFormat="1" applyFont="1" applyBorder="1" applyAlignment="1" applyProtection="1">
      <alignment horizontal="center" vertical="center" wrapText="1"/>
    </xf>
    <xf numFmtId="10" fontId="0" fillId="0" borderId="2" xfId="1" applyNumberFormat="1" applyFont="1" applyBorder="1" applyAlignment="1" applyProtection="1">
      <alignment horizontal="center" vertical="center" wrapText="1"/>
    </xf>
    <xf numFmtId="164" fontId="3" fillId="0" borderId="2" xfId="0" applyNumberFormat="1" applyFont="1" applyBorder="1" applyAlignment="1" applyProtection="1">
      <alignment horizontal="center" vertical="center" wrapText="1"/>
    </xf>
    <xf numFmtId="4" fontId="0" fillId="0" borderId="0" xfId="0" applyNumberFormat="1" applyProtection="1"/>
    <xf numFmtId="164" fontId="0" fillId="0" borderId="14" xfId="0" applyNumberFormat="1" applyBorder="1" applyAlignment="1" applyProtection="1">
      <alignment horizontal="center" vertical="center" wrapText="1"/>
    </xf>
    <xf numFmtId="4" fontId="3" fillId="0" borderId="17" xfId="0" applyNumberFormat="1" applyFont="1" applyBorder="1" applyAlignment="1" applyProtection="1">
      <alignment horizontal="center" vertical="center" wrapText="1"/>
    </xf>
    <xf numFmtId="4" fontId="3" fillId="0" borderId="18" xfId="0" applyNumberFormat="1" applyFont="1" applyBorder="1" applyAlignment="1" applyProtection="1">
      <alignment horizontal="center" vertical="center" wrapText="1"/>
    </xf>
    <xf numFmtId="4" fontId="3" fillId="0" borderId="19" xfId="0" applyNumberFormat="1" applyFont="1" applyBorder="1" applyAlignment="1" applyProtection="1">
      <alignment horizontal="center" vertical="center" wrapText="1" readingOrder="2"/>
    </xf>
    <xf numFmtId="164" fontId="0" fillId="0" borderId="15" xfId="0" applyNumberFormat="1" applyBorder="1" applyAlignment="1" applyProtection="1">
      <alignment horizontal="center" vertical="center" wrapText="1"/>
    </xf>
    <xf numFmtId="4" fontId="3" fillId="0" borderId="12" xfId="0" applyNumberFormat="1" applyFont="1" applyBorder="1" applyAlignment="1" applyProtection="1">
      <alignment horizontal="center" vertical="center" wrapText="1"/>
    </xf>
    <xf numFmtId="164" fontId="3" fillId="0" borderId="12" xfId="0" applyNumberFormat="1" applyFont="1" applyBorder="1" applyAlignment="1" applyProtection="1">
      <alignment horizontal="center" vertical="center" wrapText="1"/>
    </xf>
    <xf numFmtId="164" fontId="3" fillId="0" borderId="22" xfId="0" applyNumberFormat="1" applyFont="1" applyBorder="1" applyAlignment="1" applyProtection="1">
      <alignment wrapText="1"/>
    </xf>
    <xf numFmtId="10" fontId="3" fillId="0" borderId="1" xfId="1" applyNumberFormat="1" applyFont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Border="1" applyAlignment="1" applyProtection="1">
      <alignment horizontal="center" vertical="center" wrapText="1"/>
    </xf>
    <xf numFmtId="4" fontId="3" fillId="0" borderId="17" xfId="0" applyNumberFormat="1" applyFont="1" applyBorder="1" applyAlignment="1" applyProtection="1">
      <alignment horizontal="center" vertical="center" wrapText="1"/>
    </xf>
    <xf numFmtId="164" fontId="0" fillId="0" borderId="14" xfId="0" applyNumberFormat="1" applyBorder="1" applyAlignment="1" applyProtection="1">
      <alignment horizontal="center" vertical="center" wrapText="1"/>
    </xf>
    <xf numFmtId="164" fontId="0" fillId="0" borderId="14" xfId="0" applyNumberFormat="1" applyBorder="1" applyAlignment="1" applyProtection="1">
      <alignment horizontal="center" vertical="center" wrapText="1"/>
    </xf>
    <xf numFmtId="164" fontId="0" fillId="0" borderId="16" xfId="0" applyNumberFormat="1" applyBorder="1" applyAlignment="1" applyProtection="1">
      <alignment horizontal="center" vertical="center" wrapText="1"/>
    </xf>
    <xf numFmtId="4" fontId="3" fillId="0" borderId="20" xfId="0" applyNumberFormat="1" applyFont="1" applyBorder="1" applyAlignment="1" applyProtection="1">
      <alignment horizontal="center" vertical="center" wrapText="1"/>
    </xf>
    <xf numFmtId="4" fontId="3" fillId="0" borderId="13" xfId="0" applyNumberFormat="1" applyFont="1" applyBorder="1" applyAlignment="1" applyProtection="1">
      <alignment horizontal="center" vertical="center" wrapText="1"/>
    </xf>
    <xf numFmtId="4" fontId="3" fillId="0" borderId="21" xfId="0" applyNumberFormat="1" applyFont="1" applyBorder="1" applyAlignment="1" applyProtection="1">
      <alignment horizontal="center" vertical="center" wrapText="1"/>
    </xf>
    <xf numFmtId="10" fontId="0" fillId="0" borderId="6" xfId="1" applyNumberFormat="1" applyFont="1" applyBorder="1" applyAlignment="1" applyProtection="1">
      <alignment horizontal="center" vertical="center" wrapText="1"/>
    </xf>
    <xf numFmtId="10" fontId="0" fillId="0" borderId="11" xfId="1" applyNumberFormat="1" applyFont="1" applyBorder="1" applyAlignment="1" applyProtection="1">
      <alignment horizontal="center" vertical="center" wrapText="1"/>
    </xf>
    <xf numFmtId="10" fontId="0" fillId="0" borderId="7" xfId="1" applyNumberFormat="1" applyFont="1" applyBorder="1" applyAlignment="1" applyProtection="1">
      <alignment horizontal="center" vertical="center" wrapText="1"/>
    </xf>
    <xf numFmtId="10" fontId="0" fillId="0" borderId="4" xfId="1" applyNumberFormat="1" applyFont="1" applyBorder="1" applyAlignment="1" applyProtection="1">
      <alignment horizontal="center" vertical="center" wrapText="1"/>
    </xf>
    <xf numFmtId="10" fontId="0" fillId="0" borderId="10" xfId="1" applyNumberFormat="1" applyFont="1" applyBorder="1" applyAlignment="1" applyProtection="1">
      <alignment horizontal="center" vertical="center" wrapText="1"/>
    </xf>
    <xf numFmtId="10" fontId="0" fillId="0" borderId="5" xfId="1" applyNumberFormat="1" applyFont="1" applyBorder="1" applyAlignment="1" applyProtection="1">
      <alignment horizontal="center" vertical="center" wrapText="1"/>
    </xf>
    <xf numFmtId="4" fontId="3" fillId="0" borderId="18" xfId="0" applyNumberFormat="1" applyFont="1" applyBorder="1" applyAlignment="1" applyProtection="1">
      <alignment horizontal="center" vertical="center" wrapText="1"/>
    </xf>
    <xf numFmtId="4" fontId="3" fillId="0" borderId="19" xfId="0" applyNumberFormat="1" applyFont="1" applyBorder="1" applyAlignment="1" applyProtection="1">
      <alignment horizontal="center" vertical="center" wrapText="1"/>
    </xf>
    <xf numFmtId="164" fontId="3" fillId="0" borderId="1" xfId="0" applyNumberFormat="1" applyFont="1" applyBorder="1" applyAlignment="1" applyProtection="1">
      <alignment horizontal="center" vertical="center" wrapText="1"/>
    </xf>
    <xf numFmtId="164" fontId="3" fillId="0" borderId="3" xfId="0" applyNumberFormat="1" applyFont="1" applyBorder="1" applyAlignment="1" applyProtection="1">
      <alignment horizontal="center" vertical="center" wrapText="1"/>
    </xf>
    <xf numFmtId="10" fontId="0" fillId="0" borderId="4" xfId="1" applyNumberFormat="1" applyFont="1" applyBorder="1" applyAlignment="1" applyProtection="1">
      <alignment horizontal="center" vertical="center" wrapText="1"/>
      <protection locked="0"/>
    </xf>
    <xf numFmtId="10" fontId="0" fillId="0" borderId="5" xfId="1" applyNumberFormat="1" applyFont="1" applyBorder="1" applyAlignment="1" applyProtection="1">
      <alignment horizontal="center" vertical="center" wrapText="1"/>
      <protection locked="0"/>
    </xf>
    <xf numFmtId="10" fontId="0" fillId="0" borderId="1" xfId="1" applyNumberFormat="1" applyFont="1" applyBorder="1" applyAlignment="1" applyProtection="1">
      <alignment horizontal="center" vertical="center" wrapText="1"/>
    </xf>
    <xf numFmtId="10" fontId="0" fillId="0" borderId="3" xfId="1" applyNumberFormat="1" applyFont="1" applyBorder="1" applyAlignment="1" applyProtection="1">
      <alignment horizontal="center" vertical="center" wrapText="1"/>
    </xf>
    <xf numFmtId="10" fontId="0" fillId="0" borderId="8" xfId="1" applyNumberFormat="1" applyFont="1" applyBorder="1" applyAlignment="1" applyProtection="1">
      <alignment horizontal="center" vertical="center" wrapText="1"/>
      <protection locked="0"/>
    </xf>
    <xf numFmtId="10" fontId="0" fillId="0" borderId="9" xfId="1" applyNumberFormat="1" applyFont="1" applyBorder="1" applyAlignment="1" applyProtection="1">
      <alignment horizontal="center" vertical="center" wrapText="1"/>
      <protection locked="0"/>
    </xf>
    <xf numFmtId="10" fontId="0" fillId="0" borderId="6" xfId="1" applyNumberFormat="1" applyFont="1" applyBorder="1" applyAlignment="1" applyProtection="1">
      <alignment horizontal="center" vertical="center" wrapText="1"/>
      <protection locked="0"/>
    </xf>
    <xf numFmtId="10" fontId="0" fillId="0" borderId="7" xfId="1" applyNumberFormat="1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83AFF-F230-4456-8CB7-075998D6CE3C}">
  <dimension ref="A1:F20"/>
  <sheetViews>
    <sheetView rightToLeft="1" tabSelected="1" zoomScale="60" zoomScaleNormal="60" workbookViewId="0">
      <selection activeCell="C29" sqref="C29:C30"/>
    </sheetView>
  </sheetViews>
  <sheetFormatPr defaultColWidth="9.08984375" defaultRowHeight="14.5" x14ac:dyDescent="0.35"/>
  <cols>
    <col min="1" max="2" width="45" style="8" customWidth="1"/>
    <col min="3" max="3" width="57" style="8" customWidth="1"/>
    <col min="4" max="4" width="10.36328125" style="8" customWidth="1"/>
    <col min="5" max="5" width="10.6328125" style="8" customWidth="1"/>
    <col min="6" max="6" width="30.26953125" style="8" customWidth="1"/>
    <col min="7" max="7" width="12.6328125" style="1" bestFit="1" customWidth="1"/>
    <col min="8" max="8" width="11.36328125" style="1" bestFit="1" customWidth="1"/>
    <col min="9" max="16384" width="9.08984375" style="1"/>
  </cols>
  <sheetData>
    <row r="1" spans="1:6" ht="15" thickBot="1" x14ac:dyDescent="0.4">
      <c r="A1" s="14" t="s">
        <v>0</v>
      </c>
      <c r="B1" s="14" t="s">
        <v>21</v>
      </c>
      <c r="C1" s="23" t="s">
        <v>13</v>
      </c>
      <c r="D1" s="24"/>
      <c r="E1" s="25"/>
      <c r="F1" s="14" t="s">
        <v>16</v>
      </c>
    </row>
    <row r="2" spans="1:6" x14ac:dyDescent="0.35">
      <c r="A2" s="12" t="s">
        <v>1</v>
      </c>
      <c r="B2" s="7">
        <v>4172282</v>
      </c>
      <c r="C2" s="6" t="s">
        <v>14</v>
      </c>
      <c r="D2" s="40">
        <v>0</v>
      </c>
      <c r="E2" s="41"/>
      <c r="F2" s="13">
        <f>B2-(D2*B2)</f>
        <v>4172282</v>
      </c>
    </row>
    <row r="3" spans="1:6" x14ac:dyDescent="0.35">
      <c r="A3" s="11" t="s">
        <v>2</v>
      </c>
      <c r="B3" s="4">
        <v>278688</v>
      </c>
      <c r="C3" s="3" t="s">
        <v>14</v>
      </c>
      <c r="D3" s="36">
        <v>0</v>
      </c>
      <c r="E3" s="37"/>
      <c r="F3" s="9">
        <f t="shared" ref="F3:F7" si="0">B3-(D3*B3)</f>
        <v>278688</v>
      </c>
    </row>
    <row r="4" spans="1:6" x14ac:dyDescent="0.35">
      <c r="A4" s="11" t="s">
        <v>17</v>
      </c>
      <c r="B4" s="4">
        <v>8070910</v>
      </c>
      <c r="C4" s="3" t="s">
        <v>14</v>
      </c>
      <c r="D4" s="36">
        <v>0</v>
      </c>
      <c r="E4" s="37"/>
      <c r="F4" s="9">
        <f t="shared" si="0"/>
        <v>8070910</v>
      </c>
    </row>
    <row r="5" spans="1:6" x14ac:dyDescent="0.35">
      <c r="A5" s="10" t="s">
        <v>3</v>
      </c>
      <c r="B5" s="4">
        <v>4395420</v>
      </c>
      <c r="C5" s="3" t="s">
        <v>14</v>
      </c>
      <c r="D5" s="36">
        <v>0</v>
      </c>
      <c r="E5" s="37"/>
      <c r="F5" s="9">
        <f t="shared" si="0"/>
        <v>4395420</v>
      </c>
    </row>
    <row r="6" spans="1:6" x14ac:dyDescent="0.35">
      <c r="A6" s="10" t="s">
        <v>4</v>
      </c>
      <c r="B6" s="4">
        <v>31050</v>
      </c>
      <c r="C6" s="3" t="s">
        <v>14</v>
      </c>
      <c r="D6" s="36">
        <v>0</v>
      </c>
      <c r="E6" s="37"/>
      <c r="F6" s="9">
        <f t="shared" si="0"/>
        <v>31050</v>
      </c>
    </row>
    <row r="7" spans="1:6" x14ac:dyDescent="0.35">
      <c r="A7" s="10" t="s">
        <v>5</v>
      </c>
      <c r="B7" s="4">
        <v>131370</v>
      </c>
      <c r="C7" s="3" t="s">
        <v>14</v>
      </c>
      <c r="D7" s="36">
        <v>0</v>
      </c>
      <c r="E7" s="37"/>
      <c r="F7" s="9">
        <f t="shared" si="0"/>
        <v>131370</v>
      </c>
    </row>
    <row r="8" spans="1:6" ht="43.5" x14ac:dyDescent="0.35">
      <c r="A8" s="32" t="s">
        <v>18</v>
      </c>
      <c r="B8" s="34">
        <v>37574855.079999998</v>
      </c>
      <c r="C8" s="38" t="s">
        <v>24</v>
      </c>
      <c r="D8" s="17" t="s">
        <v>23</v>
      </c>
      <c r="E8" s="17" t="s">
        <v>22</v>
      </c>
      <c r="F8" s="21">
        <f>B8+(D9*B8)-(E9*B8)</f>
        <v>37574855.079999998</v>
      </c>
    </row>
    <row r="9" spans="1:6" ht="19.5" customHeight="1" x14ac:dyDescent="0.35">
      <c r="A9" s="33"/>
      <c r="B9" s="35"/>
      <c r="C9" s="39"/>
      <c r="D9" s="2">
        <v>0</v>
      </c>
      <c r="E9" s="2">
        <v>0</v>
      </c>
      <c r="F9" s="22"/>
    </row>
    <row r="10" spans="1:6" x14ac:dyDescent="0.35">
      <c r="A10" s="10" t="s">
        <v>6</v>
      </c>
      <c r="B10" s="4">
        <v>1850496</v>
      </c>
      <c r="C10" s="3" t="s">
        <v>14</v>
      </c>
      <c r="D10" s="36">
        <v>0</v>
      </c>
      <c r="E10" s="37"/>
      <c r="F10" s="9">
        <f>B10-(D10*B10)</f>
        <v>1850496</v>
      </c>
    </row>
    <row r="11" spans="1:6" x14ac:dyDescent="0.35">
      <c r="A11" s="10" t="s">
        <v>7</v>
      </c>
      <c r="B11" s="4">
        <v>586870</v>
      </c>
      <c r="C11" s="3" t="s">
        <v>14</v>
      </c>
      <c r="D11" s="36">
        <v>0</v>
      </c>
      <c r="E11" s="37"/>
      <c r="F11" s="9">
        <f t="shared" ref="F11:F19" si="1">B11-(D11*B11)</f>
        <v>586870</v>
      </c>
    </row>
    <row r="12" spans="1:6" x14ac:dyDescent="0.35">
      <c r="A12" s="10" t="s">
        <v>8</v>
      </c>
      <c r="B12" s="4">
        <v>81133.600000000006</v>
      </c>
      <c r="C12" s="3" t="s">
        <v>14</v>
      </c>
      <c r="D12" s="36">
        <v>0</v>
      </c>
      <c r="E12" s="37"/>
      <c r="F12" s="9">
        <f t="shared" si="1"/>
        <v>81133.600000000006</v>
      </c>
    </row>
    <row r="13" spans="1:6" x14ac:dyDescent="0.35">
      <c r="A13" s="10" t="s">
        <v>9</v>
      </c>
      <c r="B13" s="4">
        <v>1791123</v>
      </c>
      <c r="C13" s="3" t="s">
        <v>14</v>
      </c>
      <c r="D13" s="36">
        <v>0</v>
      </c>
      <c r="E13" s="37"/>
      <c r="F13" s="9">
        <f t="shared" si="1"/>
        <v>1791123</v>
      </c>
    </row>
    <row r="14" spans="1:6" x14ac:dyDescent="0.35">
      <c r="A14" s="10" t="s">
        <v>10</v>
      </c>
      <c r="B14" s="4">
        <v>633512</v>
      </c>
      <c r="C14" s="3" t="s">
        <v>14</v>
      </c>
      <c r="D14" s="36">
        <v>0</v>
      </c>
      <c r="E14" s="37"/>
      <c r="F14" s="9">
        <f t="shared" si="1"/>
        <v>633512</v>
      </c>
    </row>
    <row r="15" spans="1:6" x14ac:dyDescent="0.35">
      <c r="A15" s="10" t="s">
        <v>25</v>
      </c>
      <c r="B15" s="4">
        <v>2563050</v>
      </c>
      <c r="C15" s="3" t="s">
        <v>14</v>
      </c>
      <c r="D15" s="36">
        <v>0</v>
      </c>
      <c r="E15" s="37"/>
      <c r="F15" s="9">
        <f t="shared" si="1"/>
        <v>2563050</v>
      </c>
    </row>
    <row r="16" spans="1:6" x14ac:dyDescent="0.35">
      <c r="A16" s="10" t="s">
        <v>26</v>
      </c>
      <c r="B16" s="5">
        <v>147000</v>
      </c>
      <c r="C16" s="29" t="s">
        <v>15</v>
      </c>
      <c r="D16" s="30"/>
      <c r="E16" s="31"/>
      <c r="F16" s="9">
        <f t="shared" si="1"/>
        <v>147000</v>
      </c>
    </row>
    <row r="17" spans="1:6" x14ac:dyDescent="0.35">
      <c r="A17" s="19" t="s">
        <v>19</v>
      </c>
      <c r="B17" s="18">
        <v>1200000</v>
      </c>
      <c r="C17" s="26" t="s">
        <v>15</v>
      </c>
      <c r="D17" s="27"/>
      <c r="E17" s="28"/>
      <c r="F17" s="20">
        <f t="shared" si="1"/>
        <v>1200000</v>
      </c>
    </row>
    <row r="18" spans="1:6" x14ac:dyDescent="0.35">
      <c r="A18" s="10" t="s">
        <v>20</v>
      </c>
      <c r="B18" s="4">
        <v>737300</v>
      </c>
      <c r="C18" s="3" t="s">
        <v>14</v>
      </c>
      <c r="D18" s="36">
        <v>0</v>
      </c>
      <c r="E18" s="37"/>
      <c r="F18" s="9">
        <f t="shared" si="1"/>
        <v>737300</v>
      </c>
    </row>
    <row r="19" spans="1:6" ht="29.5" thickBot="1" x14ac:dyDescent="0.4">
      <c r="A19" s="11" t="s">
        <v>11</v>
      </c>
      <c r="B19" s="4">
        <v>19320</v>
      </c>
      <c r="C19" s="3" t="s">
        <v>14</v>
      </c>
      <c r="D19" s="42">
        <v>0</v>
      </c>
      <c r="E19" s="43"/>
      <c r="F19" s="9">
        <f t="shared" si="1"/>
        <v>19320</v>
      </c>
    </row>
    <row r="20" spans="1:6" ht="15" thickBot="1" x14ac:dyDescent="0.4">
      <c r="A20" s="14" t="s">
        <v>12</v>
      </c>
      <c r="B20" s="15">
        <f>SUM(B2,B3,B4,B5,B6,B7,B8,B10,B11,B12,B13,B14,B15,B16,B17,B18,B19)</f>
        <v>64264379.68</v>
      </c>
      <c r="C20" s="23" t="s">
        <v>16</v>
      </c>
      <c r="D20" s="24"/>
      <c r="E20" s="25"/>
      <c r="F20" s="16">
        <f>SUM(F2,F3,F4,F5,F6,F7,F8,F10,F11,F12,F13,F14,F15,F16,F17,F18,F19)</f>
        <v>64264379.68</v>
      </c>
    </row>
  </sheetData>
  <sheetProtection selectLockedCells="1"/>
  <mergeCells count="22">
    <mergeCell ref="C20:E20"/>
    <mergeCell ref="C8:C9"/>
    <mergeCell ref="D2:E2"/>
    <mergeCell ref="D3:E3"/>
    <mergeCell ref="D4:E4"/>
    <mergeCell ref="D13:E13"/>
    <mergeCell ref="D14:E14"/>
    <mergeCell ref="D15:E15"/>
    <mergeCell ref="D12:E12"/>
    <mergeCell ref="D11:E11"/>
    <mergeCell ref="D10:E10"/>
    <mergeCell ref="D18:E18"/>
    <mergeCell ref="D19:E19"/>
    <mergeCell ref="F8:F9"/>
    <mergeCell ref="C1:E1"/>
    <mergeCell ref="C17:E17"/>
    <mergeCell ref="C16:E16"/>
    <mergeCell ref="A8:A9"/>
    <mergeCell ref="B8:B9"/>
    <mergeCell ref="D7:E7"/>
    <mergeCell ref="D6:E6"/>
    <mergeCell ref="D5:E5"/>
  </mergeCells>
  <dataValidations count="2">
    <dataValidation type="decimal" operator="greaterThanOrEqual" allowBlank="1" showInputMessage="1" showErrorMessage="1" sqref="D2:E7 E9 D18:E19 D10:E15" xr:uid="{ACF19B6D-CE8D-4689-8917-9C3BFEB9FAB5}">
      <formula1>0</formula1>
    </dataValidation>
    <dataValidation type="decimal" showInputMessage="1" showErrorMessage="1" sqref="D9" xr:uid="{C131AD81-5E2C-490F-8093-1E06E3BD5863}">
      <formula1>0</formula1>
      <formula2>0.05</formula2>
    </dataValidation>
  </dataValidations>
  <pageMargins left="0.7" right="0.7" top="0.75" bottom="0.75" header="0.3" footer="0.3"/>
  <pageSetup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Noam Benaiah</dc:creator>
  <cp:lastModifiedBy>Tal Cohen</cp:lastModifiedBy>
  <dcterms:created xsi:type="dcterms:W3CDTF">2021-12-21T09:00:36Z</dcterms:created>
  <dcterms:modified xsi:type="dcterms:W3CDTF">2021-12-27T19:33:03Z</dcterms:modified>
</cp:coreProperties>
</file>